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ENERO-2022" sheetId="19" r:id="rId1"/>
  </sheets>
  <definedNames>
    <definedName name="_xlnm.Print_Area" localSheetId="0">'EJECUCION ENERO-2022'!$A$1:$N$106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9" l="1"/>
  <c r="C11" i="19"/>
  <c r="B72" i="19"/>
  <c r="B71" i="19"/>
  <c r="B70" i="19"/>
  <c r="N69" i="19"/>
  <c r="M69" i="19"/>
  <c r="L69" i="19"/>
  <c r="K69" i="19"/>
  <c r="J69" i="19"/>
  <c r="I69" i="19"/>
  <c r="H69" i="19"/>
  <c r="G69" i="19"/>
  <c r="F69" i="19"/>
  <c r="E69" i="19"/>
  <c r="D69" i="19"/>
  <c r="B69" i="19" s="1"/>
  <c r="C69" i="19"/>
  <c r="B68" i="19"/>
  <c r="B67" i="19"/>
  <c r="N66" i="19"/>
  <c r="M66" i="19"/>
  <c r="L66" i="19"/>
  <c r="K66" i="19"/>
  <c r="J66" i="19"/>
  <c r="I66" i="19"/>
  <c r="H66" i="19"/>
  <c r="G66" i="19"/>
  <c r="F66" i="19"/>
  <c r="E66" i="19"/>
  <c r="D66" i="19"/>
  <c r="C66" i="19"/>
  <c r="B66" i="19" s="1"/>
  <c r="B65" i="19"/>
  <c r="B64" i="19"/>
  <c r="B63" i="19"/>
  <c r="B62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 s="1"/>
  <c r="B60" i="19"/>
  <c r="B59" i="19"/>
  <c r="B58" i="19"/>
  <c r="B57" i="19"/>
  <c r="B56" i="19"/>
  <c r="B55" i="19"/>
  <c r="B54" i="19"/>
  <c r="B53" i="19"/>
  <c r="B52" i="19"/>
  <c r="N51" i="19"/>
  <c r="M51" i="19"/>
  <c r="L51" i="19"/>
  <c r="K51" i="19"/>
  <c r="J51" i="19"/>
  <c r="I51" i="19"/>
  <c r="H51" i="19"/>
  <c r="G51" i="19"/>
  <c r="F51" i="19"/>
  <c r="E51" i="19"/>
  <c r="D51" i="19"/>
  <c r="C51" i="19"/>
  <c r="B51" i="19" s="1"/>
  <c r="B50" i="19"/>
  <c r="B49" i="19"/>
  <c r="B48" i="19"/>
  <c r="B47" i="19"/>
  <c r="B46" i="19"/>
  <c r="B45" i="19"/>
  <c r="B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B43" i="19"/>
  <c r="B42" i="19"/>
  <c r="B41" i="19"/>
  <c r="B40" i="19"/>
  <c r="B39" i="19"/>
  <c r="B38" i="19"/>
  <c r="B37" i="19"/>
  <c r="B36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B35" i="19" s="1"/>
  <c r="C34" i="19"/>
  <c r="B34" i="19" s="1"/>
  <c r="B33" i="19"/>
  <c r="B32" i="19"/>
  <c r="B31" i="19"/>
  <c r="B30" i="19"/>
  <c r="B29" i="19"/>
  <c r="B28" i="19"/>
  <c r="B27" i="19"/>
  <c r="B26" i="19"/>
  <c r="N25" i="19"/>
  <c r="M25" i="19"/>
  <c r="L25" i="19"/>
  <c r="K25" i="19"/>
  <c r="J25" i="19"/>
  <c r="I25" i="19"/>
  <c r="H25" i="19"/>
  <c r="G25" i="19"/>
  <c r="F25" i="19"/>
  <c r="E25" i="19"/>
  <c r="B25" i="19" s="1"/>
  <c r="D25" i="19"/>
  <c r="C25" i="19"/>
  <c r="B24" i="19"/>
  <c r="C23" i="19"/>
  <c r="B23" i="19"/>
  <c r="B22" i="19"/>
  <c r="B21" i="19"/>
  <c r="B20" i="19"/>
  <c r="B19" i="19"/>
  <c r="B18" i="19"/>
  <c r="B17" i="19"/>
  <c r="B16" i="19"/>
  <c r="N15" i="19"/>
  <c r="M15" i="19"/>
  <c r="M73" i="19" s="1"/>
  <c r="L15" i="19"/>
  <c r="K15" i="19"/>
  <c r="J15" i="19"/>
  <c r="I15" i="19"/>
  <c r="I73" i="19" s="1"/>
  <c r="H15" i="19"/>
  <c r="G15" i="19"/>
  <c r="F15" i="19"/>
  <c r="E15" i="19"/>
  <c r="E73" i="19" s="1"/>
  <c r="D15" i="19"/>
  <c r="C15" i="19"/>
  <c r="B15" i="19" s="1"/>
  <c r="B14" i="19"/>
  <c r="B13" i="19"/>
  <c r="B12" i="19"/>
  <c r="B11" i="19"/>
  <c r="B10" i="19"/>
  <c r="N9" i="19"/>
  <c r="N73" i="19" s="1"/>
  <c r="M9" i="19"/>
  <c r="L9" i="19"/>
  <c r="L73" i="19" s="1"/>
  <c r="K9" i="19"/>
  <c r="K73" i="19" s="1"/>
  <c r="J9" i="19"/>
  <c r="J73" i="19" s="1"/>
  <c r="I9" i="19"/>
  <c r="H9" i="19"/>
  <c r="H73" i="19" s="1"/>
  <c r="G9" i="19"/>
  <c r="G73" i="19" s="1"/>
  <c r="F9" i="19"/>
  <c r="F73" i="19" s="1"/>
  <c r="E9" i="19"/>
  <c r="D9" i="19"/>
  <c r="D73" i="19" s="1"/>
  <c r="C9" i="19"/>
  <c r="C73" i="19" s="1"/>
  <c r="B9" i="19" l="1"/>
  <c r="B73" i="19" s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<sst xmlns="http://schemas.openxmlformats.org/spreadsheetml/2006/main" count="99" uniqueCount="99">
  <si>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</si>
  <si>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</si>
  <si>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</si>
  <si>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</si>
  <si>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</si>
  <si>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</si>
  <si>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</si>
  <si>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</si>
  <si>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</si>
  <si>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</si>
  <si>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</si>
  <si>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</si>
  <si>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</si>
  <si>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</si>
  <si>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</si>
  <si>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</si>
  <si>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</si>
  <si>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</si>
  <si>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</si>
  <si>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</si>
  <si>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</si>
  <si>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</si>
  <si>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</si>
  <si>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</si>
  <si>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</si>
  <si>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</si>
  <si>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</si>
  <si>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</si>
  <si>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</si>
  <si>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</si>
  <si>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</si>
  <si>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</si>
  <si>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</si>
  <si>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</si>
  <si>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</si>
  <si>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</si>
  <si>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</si>
  <si>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</si>
  <si>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</si>
  <si>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</si>
  <si>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</si>
  <si>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</si>
  <si>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</si>
  <si>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</si>
  <si>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</si>
  <si>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</si>
  <si>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</si>
  <si>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</si>
  <si>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</si>
  <si>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</si>
  <si>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</si>
  <si>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</si>
  <si>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</si>
  <si>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</si>
  <si>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</si>
  <si>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</si>
  <si>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</si>
  <si>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</si>
  <si>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</si>
  <si>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</si>
  <si>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</si>
  <si>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</si>
  <si>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</si>
  <si>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</si>
  <si>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</si>
  <si>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</si>
  <si>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</si>
  <si>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</si>
  <si>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</si>
  <si>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</si>
  <si>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</si>
  <si>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</si>
  <si>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</si>
  <si>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</si>
  <si>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</si>
  <si>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</si>
  <si>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</si>
  <si>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</si>
  <si>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</si>
  <si>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</si>
  <si>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</si>
  <si>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</si>
  <si>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</si>
  <si>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</si>
  <si>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</si>
  <si>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</si>
  <si>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</si>
  <si>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</si>
  <si>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</si>
  <si>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</si>
  <si>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</si>
  <si>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SERVICIO NACIONAL DE SALUD</t>
  </si>
  <si>
    <t>NOMBRE DEL ESTABLECIMIENTO</t>
  </si>
  <si>
    <t>REGION</t>
  </si>
  <si>
    <t>Karla Massiel Gomez</t>
  </si>
  <si>
    <t>Lic. Francisco VillaBrille</t>
  </si>
  <si>
    <t>Preparado</t>
  </si>
  <si>
    <t>Revisado</t>
  </si>
  <si>
    <t>Ejecución de Gastos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</si>
</sst>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2" xfId="2" applyFont="1" applyBorder="1" applyAlignment="1">
      <alignment horizontal="center"/>
    </xf>
    <xf numFmtId="0" fontId="6" fillId="0" borderId="2" xfId="2" applyFont="1" applyBorder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304800</xdr:colOff>
      <xdr:row>0</xdr:row>
      <xdr:rowOff>209722</xdr:rowOff>
    </xdr:from>
    <xdr:to>
      <xdr:col>0</xdr:col>
      <xdr:colOff>2476500</xdr:colOff>
      <xdr:row>4</xdr:row>
      <xdr:rowOff>114300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9722"/>
          <a:ext cx="2171700" cy="685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933450</xdr:colOff>
      <xdr:row>0</xdr:row>
      <xdr:rowOff>161925</xdr:rowOff>
    </xdr:from>
    <xdr:to>
      <xdr:col>14</xdr:col>
      <xdr:colOff>504825</xdr:colOff>
      <xdr:row>4</xdr:row>
      <xdr:rowOff>77260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161925"/>
          <a:ext cx="3552825" cy="677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1171575</xdr:colOff>
      <xdr:row>89</xdr:row>
      <xdr:rowOff>19050</xdr:rowOff>
    </xdr:from>
    <xdr:to>
      <xdr:col>0</xdr:col>
      <xdr:colOff>2905125</xdr:colOff>
      <xdr:row>91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7726025"/>
          <a:ext cx="17335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276225</xdr:colOff>
      <xdr:row>87</xdr:row>
      <xdr:rowOff>28575</xdr:rowOff>
    </xdr:from>
    <xdr:to>
      <xdr:col>3</xdr:col>
      <xdr:colOff>485775</xdr:colOff>
      <xdr:row>91</xdr:row>
      <xdr:rowOff>123825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5200650" y="173545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3181350</xdr:colOff>
      <xdr:row>85</xdr:row>
      <xdr:rowOff>95250</xdr:rowOff>
    </xdr:from>
    <xdr:to>
      <xdr:col>1</xdr:col>
      <xdr:colOff>914400</xdr:colOff>
      <xdr:row>94</xdr:row>
      <xdr:rowOff>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2" t="1714" r="6763" b="1142"/>
        <a:stretch/>
      </xdr:blipFill>
      <xdr:spPr bwMode="auto">
        <a:xfrm>
          <a:off x="3181350" y="17040225"/>
          <a:ext cx="1676400" cy="1619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topLeftCell="A82" workbookViewId="0">
      <selection activeCell="E88" sqref="E88"/>
    </sheetView>
  </sheetViews>
  <sheetFormatPr baseColWidth="10" defaultRowHeight="15" x14ac:dyDescent="0.25"/>
  <cols>
    <col min="1" max="1" width="59.140625" customWidth="1"/>
    <col min="2" max="2" width="14.7109375" customWidth="1"/>
    <col min="3" max="3" width="13.28515625" customWidth="1"/>
  </cols>
  <sheetData>
    <row r="1" spans="1:14" ht="18.75" x14ac:dyDescent="0.25">
      <c r="A1" s="26" t="s">
        <v>91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x14ac:dyDescent="0.25">
      <c r="A2" s="26" t="s">
        <v>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8.75" x14ac:dyDescent="0.25">
      <c r="A3" s="26" t="s">
        <v>93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5.75" x14ac:dyDescent="0.25">
      <c r="A4" s="27" t="s">
        <v>98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7" spans="1:14" ht="31.5" x14ac:dyDescent="0.25">
      <c r="A7" s="1" t="s">
        <v>0</v>
      </c>
      <c r="B7" s="2" t="s">
        <v>90</v>
      </c>
      <c r="C7" s="2" t="s">
        <v>78</v>
      </c>
      <c r="D7" s="2" t="s">
        <v>79</v>
      </c>
      <c r="E7" s="2" t="s">
        <v>80</v>
      </c>
      <c r="F7" s="2" t="s">
        <v>81</v>
      </c>
      <c r="G7" s="2" t="s">
        <v>82</v>
      </c>
      <c r="H7" s="2" t="s">
        <v>83</v>
      </c>
      <c r="I7" s="2" t="s">
        <v>84</v>
      </c>
      <c r="J7" s="2" t="s">
        <v>85</v>
      </c>
      <c r="K7" s="2" t="s">
        <v>86</v>
      </c>
      <c r="L7" s="2" t="s">
        <v>87</v>
      </c>
      <c r="M7" s="2" t="s">
        <v>88</v>
      </c>
      <c r="N7" s="2" t="s">
        <v>89</v>
      </c>
    </row>
    <row r="8" spans="1:14" x14ac:dyDescent="0.25">
      <c r="A8" s="19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20" t="s">
        <v>2</v>
      </c>
      <c r="B9" s="18">
        <f>SUM(C9:N9)</f>
        <v>29621146.68</v>
      </c>
      <c r="C9" s="12">
        <f>SUM(C10:C14)</f>
        <v>29621146.68</v>
      </c>
      <c r="D9" s="12">
        <f t="shared" ref="D9:N9" si="0">SUM(D10:D14)</f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</row>
    <row r="10" spans="1:14" x14ac:dyDescent="0.25">
      <c r="A10" s="21" t="s">
        <v>3</v>
      </c>
      <c r="B10" s="13">
        <f>SUM(C10:N10)</f>
        <v>16605951.199999999</v>
      </c>
      <c r="C10" s="4">
        <v>16605951.199999999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x14ac:dyDescent="0.25">
      <c r="A11" s="21" t="s">
        <v>4</v>
      </c>
      <c r="B11" s="13">
        <f t="shared" ref="B11:B14" si="1">SUM(C11:N11)</f>
        <v>9282049.1799999997</v>
      </c>
      <c r="C11" s="4">
        <f>7724136.31+1028881.87+529031</f>
        <v>9282049.1799999997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x14ac:dyDescent="0.25">
      <c r="A12" s="21" t="s">
        <v>36</v>
      </c>
      <c r="B12" s="13">
        <f t="shared" si="1"/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21" t="s">
        <v>5</v>
      </c>
      <c r="B13" s="13">
        <f t="shared" si="1"/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45" x14ac:dyDescent="0.25">
      <c r="A14" s="21" t="s">
        <v>6</v>
      </c>
      <c r="B14" s="13">
        <f t="shared" si="1"/>
        <v>3733146.3</v>
      </c>
      <c r="C14" s="4">
        <f>1184280.93+2548865.37</f>
        <v>3733146.3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x14ac:dyDescent="0.25">
      <c r="A15" s="20" t="s">
        <v>7</v>
      </c>
      <c r="B15" s="11">
        <f>SUM(C15:N15)</f>
        <v>1464653.7</v>
      </c>
      <c r="C15" s="12">
        <f>SUM(C16:C24)</f>
        <v>1464653.7</v>
      </c>
      <c r="D15" s="12">
        <f t="shared" ref="D15:N15" si="2">SUM(D16:D24)</f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</row>
    <row r="16" spans="1:14" x14ac:dyDescent="0.25">
      <c r="A16" s="21" t="s">
        <v>8</v>
      </c>
      <c r="B16" s="13">
        <f t="shared" ref="B16:B24" si="3">SUM(C16:N16)</f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x14ac:dyDescent="0.25">
      <c r="A17" s="21" t="s">
        <v>9</v>
      </c>
      <c r="B17" s="13">
        <f>SUM(C17:N17)</f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x14ac:dyDescent="0.25">
      <c r="A18" s="21" t="s">
        <v>10</v>
      </c>
      <c r="B18" s="13">
        <f t="shared" si="3"/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x14ac:dyDescent="0.25">
      <c r="A19" s="21" t="s">
        <v>11</v>
      </c>
      <c r="B19" s="13">
        <f t="shared" si="3"/>
        <v>2710</v>
      </c>
      <c r="C19" s="4">
        <v>2710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5">
      <c r="A20" s="21" t="s">
        <v>12</v>
      </c>
      <c r="B20" s="13">
        <f t="shared" si="3"/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x14ac:dyDescent="0.25">
      <c r="A21" s="21" t="s">
        <v>13</v>
      </c>
      <c r="B21" s="13">
        <f t="shared" si="3"/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x14ac:dyDescent="0.25">
      <c r="A22" s="21" t="s">
        <v>14</v>
      </c>
      <c r="B22" s="13">
        <f t="shared" si="3"/>
        <v>350</v>
      </c>
      <c r="C22" s="4">
        <v>350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x14ac:dyDescent="0.25">
      <c r="A23" s="21" t="s">
        <v>15</v>
      </c>
      <c r="B23" s="13">
        <f t="shared" si="3"/>
        <v>462500</v>
      </c>
      <c r="C23" s="4">
        <f>460000+2500</f>
        <v>462500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x14ac:dyDescent="0.25">
      <c r="A24" s="21" t="s">
        <v>37</v>
      </c>
      <c r="B24" s="13">
        <f t="shared" si="3"/>
        <v>999093.7</v>
      </c>
      <c r="C24" s="4">
        <v>999093.7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25">
      <c r="A25" s="20" t="s">
        <v>16</v>
      </c>
      <c r="B25" s="11">
        <f>SUM(C25:N25)</f>
        <v>119131.15</v>
      </c>
      <c r="C25" s="12">
        <f>SUM(C26:C34)</f>
        <v>119131.15</v>
      </c>
      <c r="D25" s="12">
        <f t="shared" ref="D25:M25" si="4">SUM(D26:D34)</f>
        <v>0</v>
      </c>
      <c r="E25" s="12">
        <f t="shared" si="4"/>
        <v>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>SUM(N26:N34)</f>
        <v>0</v>
      </c>
    </row>
    <row r="26" spans="1:14" x14ac:dyDescent="0.25">
      <c r="A26" s="21" t="s">
        <v>17</v>
      </c>
      <c r="B26" s="13">
        <f t="shared" ref="B26:B32" si="5">SUM(C26:N26)</f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x14ac:dyDescent="0.25">
      <c r="A27" s="21" t="s">
        <v>18</v>
      </c>
      <c r="B27" s="13">
        <f t="shared" si="5"/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21" t="s">
        <v>19</v>
      </c>
      <c r="B28" s="13">
        <f t="shared" si="5"/>
        <v>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21" t="s">
        <v>20</v>
      </c>
      <c r="B29" s="13">
        <f t="shared" si="5"/>
        <v>2000</v>
      </c>
      <c r="C29" s="4">
        <v>2000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25">
      <c r="A30" s="21" t="s">
        <v>21</v>
      </c>
      <c r="B30" s="13">
        <f t="shared" si="5"/>
        <v>2550</v>
      </c>
      <c r="C30" s="4">
        <v>2550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21" t="s">
        <v>22</v>
      </c>
      <c r="B31" s="13">
        <f t="shared" si="5"/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21" t="s">
        <v>23</v>
      </c>
      <c r="B32" s="13">
        <f t="shared" si="5"/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x14ac:dyDescent="0.25">
      <c r="A33" s="21" t="s">
        <v>38</v>
      </c>
      <c r="B33" s="13">
        <f>SUM(D33:N33)</f>
        <v>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21" t="s">
        <v>24</v>
      </c>
      <c r="B34" s="13">
        <f>SUM(C34:N34)</f>
        <v>114581.15</v>
      </c>
      <c r="C34" s="4">
        <f>5000.84+87200+2199.99+15800.32+4380</f>
        <v>114581.15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x14ac:dyDescent="0.25">
      <c r="A35" s="20" t="s">
        <v>25</v>
      </c>
      <c r="B35" s="18">
        <f>SUM(C35:N35)</f>
        <v>0</v>
      </c>
      <c r="C35" s="12">
        <f>SUM(C36:C42)</f>
        <v>0</v>
      </c>
      <c r="D35" s="12">
        <f t="shared" ref="D35:N35" si="6">SUM(D36:D42)</f>
        <v>0</v>
      </c>
      <c r="E35" s="12">
        <f t="shared" si="6"/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</row>
    <row r="36" spans="1:14" x14ac:dyDescent="0.25">
      <c r="A36" s="21" t="s">
        <v>26</v>
      </c>
      <c r="B36" s="13">
        <f>SUM(C36:N36)</f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x14ac:dyDescent="0.25">
      <c r="A37" s="21" t="s">
        <v>39</v>
      </c>
      <c r="B37" s="13">
        <f t="shared" ref="B37:B42" si="7">SUM(C37:N37)</f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5">
      <c r="A38" s="21" t="s">
        <v>40</v>
      </c>
      <c r="B38" s="13">
        <f t="shared" si="7"/>
        <v>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A39" s="21" t="s">
        <v>41</v>
      </c>
      <c r="B39" s="13">
        <f t="shared" si="7"/>
        <v>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5">
      <c r="A40" s="21" t="s">
        <v>42</v>
      </c>
      <c r="B40" s="13">
        <f t="shared" si="7"/>
        <v>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21" t="s">
        <v>27</v>
      </c>
      <c r="B41" s="13">
        <f t="shared" si="7"/>
        <v>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21" t="s">
        <v>43</v>
      </c>
      <c r="B42" s="13">
        <f t="shared" si="7"/>
        <v>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20" t="s">
        <v>44</v>
      </c>
      <c r="B43" s="11">
        <f>SUM(C43:N43)</f>
        <v>0</v>
      </c>
      <c r="C43" s="12">
        <f>SUM(C44:C50)</f>
        <v>0</v>
      </c>
      <c r="D43" s="12">
        <f t="shared" ref="D43:N43" si="8">SUM(D44:D50)</f>
        <v>0</v>
      </c>
      <c r="E43" s="12">
        <f t="shared" si="8"/>
        <v>0</v>
      </c>
      <c r="F43" s="12">
        <f t="shared" si="8"/>
        <v>0</v>
      </c>
      <c r="G43" s="12">
        <f t="shared" si="8"/>
        <v>0</v>
      </c>
      <c r="H43" s="12">
        <f t="shared" si="8"/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</row>
    <row r="44" spans="1:14" x14ac:dyDescent="0.25">
      <c r="A44" s="21" t="s">
        <v>45</v>
      </c>
      <c r="B44" s="13">
        <f t="shared" ref="B44:B49" si="9">SUM(C44:N44)</f>
        <v>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21" t="s">
        <v>46</v>
      </c>
      <c r="B45" s="13">
        <f t="shared" si="9"/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21" t="s">
        <v>47</v>
      </c>
      <c r="B46" s="13">
        <f t="shared" si="9"/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21" t="s">
        <v>48</v>
      </c>
      <c r="B47" s="13">
        <f t="shared" si="9"/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21" t="s">
        <v>49</v>
      </c>
      <c r="B48" s="13">
        <f t="shared" si="9"/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21" t="s">
        <v>50</v>
      </c>
      <c r="B49" s="13">
        <f t="shared" si="9"/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21" t="s">
        <v>51</v>
      </c>
      <c r="B50" s="13">
        <f>SUM(C50:N50)</f>
        <v>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20" t="s">
        <v>28</v>
      </c>
      <c r="B51" s="11">
        <f>SUM(C51:N51)</f>
        <v>0</v>
      </c>
      <c r="C51" s="12">
        <f>SUM(C52:C60)</f>
        <v>0</v>
      </c>
      <c r="D51" s="12">
        <f t="shared" ref="D51:N51" si="10">SUM(D52:D60)</f>
        <v>0</v>
      </c>
      <c r="E51" s="12">
        <f t="shared" si="10"/>
        <v>0</v>
      </c>
      <c r="F51" s="12">
        <f t="shared" si="10"/>
        <v>0</v>
      </c>
      <c r="G51" s="12">
        <f t="shared" si="10"/>
        <v>0</v>
      </c>
      <c r="H51" s="12">
        <f t="shared" si="10"/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 t="shared" si="10"/>
        <v>0</v>
      </c>
      <c r="M51" s="12">
        <f t="shared" si="10"/>
        <v>0</v>
      </c>
      <c r="N51" s="12">
        <f t="shared" si="10"/>
        <v>0</v>
      </c>
    </row>
    <row r="52" spans="1:14" x14ac:dyDescent="0.25">
      <c r="A52" s="21" t="s">
        <v>29</v>
      </c>
      <c r="B52" s="13">
        <f t="shared" ref="B52:B60" si="11">SUM(C52:N52)</f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x14ac:dyDescent="0.25">
      <c r="A53" s="21" t="s">
        <v>30</v>
      </c>
      <c r="B53" s="13">
        <f t="shared" si="11"/>
        <v>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21" t="s">
        <v>31</v>
      </c>
      <c r="B54" s="13">
        <f t="shared" si="11"/>
        <v>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21" t="s">
        <v>32</v>
      </c>
      <c r="B55" s="13">
        <f t="shared" si="11"/>
        <v>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5">
      <c r="A56" s="21" t="s">
        <v>33</v>
      </c>
      <c r="B56" s="13">
        <f t="shared" si="11"/>
        <v>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21" t="s">
        <v>52</v>
      </c>
      <c r="B57" s="13">
        <f>SUM(C57:N57)</f>
        <v>0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21" t="s">
        <v>53</v>
      </c>
      <c r="B58" s="13">
        <f t="shared" si="11"/>
        <v>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21" t="s">
        <v>34</v>
      </c>
      <c r="B59" s="13">
        <f t="shared" si="11"/>
        <v>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21" t="s">
        <v>54</v>
      </c>
      <c r="B60" s="13">
        <f t="shared" si="11"/>
        <v>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20" t="s">
        <v>55</v>
      </c>
      <c r="B61" s="11">
        <f>SUM(C61:N61)</f>
        <v>0</v>
      </c>
      <c r="C61" s="12">
        <f>SUM(C62:C65)</f>
        <v>0</v>
      </c>
      <c r="D61" s="12">
        <f t="shared" ref="D61:N61" si="12">SUM(D62:D65)</f>
        <v>0</v>
      </c>
      <c r="E61" s="12">
        <f t="shared" si="12"/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</row>
    <row r="62" spans="1:14" x14ac:dyDescent="0.25">
      <c r="A62" s="21" t="s">
        <v>56</v>
      </c>
      <c r="B62" s="13">
        <f t="shared" ref="B62:B65" si="13">SUM(C62:N62)</f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21" t="s">
        <v>57</v>
      </c>
      <c r="B63" s="13">
        <f t="shared" si="13"/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21" t="s">
        <v>58</v>
      </c>
      <c r="B64" s="13">
        <f t="shared" si="13"/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5">
      <c r="A65" s="21" t="s">
        <v>59</v>
      </c>
      <c r="B65" s="13">
        <f t="shared" si="13"/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20" t="s">
        <v>60</v>
      </c>
      <c r="B66" s="11">
        <f>SUM(C66:N66)</f>
        <v>0</v>
      </c>
      <c r="C66" s="12">
        <f>SUM(C67:C68)</f>
        <v>0</v>
      </c>
      <c r="D66" s="12">
        <f t="shared" ref="D66:N66" si="14">SUM(D67:D68)</f>
        <v>0</v>
      </c>
      <c r="E66" s="12">
        <f t="shared" si="14"/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 t="shared" si="14"/>
        <v>0</v>
      </c>
      <c r="M66" s="12">
        <f t="shared" si="14"/>
        <v>0</v>
      </c>
      <c r="N66" s="12">
        <f t="shared" si="14"/>
        <v>0</v>
      </c>
    </row>
    <row r="67" spans="1:14" x14ac:dyDescent="0.25">
      <c r="A67" s="21" t="s">
        <v>61</v>
      </c>
      <c r="B67" s="13">
        <f t="shared" ref="B67:B68" si="15">SUM(C67:N67)</f>
        <v>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A68" s="21" t="s">
        <v>62</v>
      </c>
      <c r="B68" s="13">
        <f t="shared" si="15"/>
        <v>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20" t="s">
        <v>63</v>
      </c>
      <c r="B69" s="11">
        <f>SUM(C69:N69)</f>
        <v>0</v>
      </c>
      <c r="C69" s="12">
        <f>SUM(C70:C72)</f>
        <v>0</v>
      </c>
      <c r="D69" s="12">
        <f t="shared" ref="D69:N69" si="16">SUM(D70:D72)</f>
        <v>0</v>
      </c>
      <c r="E69" s="12">
        <f t="shared" si="16"/>
        <v>0</v>
      </c>
      <c r="F69" s="12">
        <f t="shared" si="16"/>
        <v>0</v>
      </c>
      <c r="G69" s="12">
        <f t="shared" si="16"/>
        <v>0</v>
      </c>
      <c r="H69" s="12">
        <f t="shared" si="16"/>
        <v>0</v>
      </c>
      <c r="I69" s="12">
        <f t="shared" si="16"/>
        <v>0</v>
      </c>
      <c r="J69" s="12">
        <f t="shared" si="16"/>
        <v>0</v>
      </c>
      <c r="K69" s="12">
        <f t="shared" si="16"/>
        <v>0</v>
      </c>
      <c r="L69" s="12">
        <f t="shared" si="16"/>
        <v>0</v>
      </c>
      <c r="M69" s="12">
        <f t="shared" si="16"/>
        <v>0</v>
      </c>
      <c r="N69" s="12">
        <f t="shared" si="16"/>
        <v>0</v>
      </c>
    </row>
    <row r="70" spans="1:14" x14ac:dyDescent="0.25">
      <c r="A70" s="21" t="s">
        <v>64</v>
      </c>
      <c r="B70" s="13">
        <f t="shared" ref="B70:B72" si="17">SUM(C70:N70)</f>
        <v>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21" t="s">
        <v>65</v>
      </c>
      <c r="B71" s="13">
        <f t="shared" si="17"/>
        <v>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5">
      <c r="A72" s="21" t="s">
        <v>66</v>
      </c>
      <c r="B72" s="13">
        <f t="shared" si="17"/>
        <v>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5">
      <c r="A73" s="22" t="s">
        <v>35</v>
      </c>
      <c r="B73" s="10">
        <f>B9+B15+B25+B35+B43+B51+B61+B66+B69</f>
        <v>31204931.529999997</v>
      </c>
      <c r="C73" s="10">
        <f>C9+C15+C25+C35+C43+C51+C61+C66+C69</f>
        <v>31204931.529999997</v>
      </c>
      <c r="D73" s="10">
        <f t="shared" ref="D73:N73" si="18">D9+D15+D25+D35+D43+D51+D61+D66+D69</f>
        <v>0</v>
      </c>
      <c r="E73" s="10">
        <f t="shared" si="18"/>
        <v>0</v>
      </c>
      <c r="F73" s="10">
        <f t="shared" si="18"/>
        <v>0</v>
      </c>
      <c r="G73" s="10">
        <f t="shared" si="18"/>
        <v>0</v>
      </c>
      <c r="H73" s="10">
        <f t="shared" si="18"/>
        <v>0</v>
      </c>
      <c r="I73" s="10">
        <f t="shared" si="18"/>
        <v>0</v>
      </c>
      <c r="J73" s="10">
        <f t="shared" si="18"/>
        <v>0</v>
      </c>
      <c r="K73" s="10">
        <f t="shared" si="18"/>
        <v>0</v>
      </c>
      <c r="L73" s="10">
        <f t="shared" si="18"/>
        <v>0</v>
      </c>
      <c r="M73" s="10">
        <f t="shared" si="18"/>
        <v>0</v>
      </c>
      <c r="N73" s="10">
        <f t="shared" si="18"/>
        <v>0</v>
      </c>
    </row>
    <row r="74" spans="1:14" x14ac:dyDescent="0.25">
      <c r="A74" s="23" t="s">
        <v>67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x14ac:dyDescent="0.25">
      <c r="A75" s="23" t="s">
        <v>68</v>
      </c>
      <c r="B75" s="5"/>
      <c r="C75" s="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5">
      <c r="A76" s="21" t="s">
        <v>69</v>
      </c>
      <c r="B76" s="5"/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5">
      <c r="A77" s="21" t="s">
        <v>70</v>
      </c>
      <c r="B77" s="5"/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5">
      <c r="A78" s="23" t="s">
        <v>71</v>
      </c>
      <c r="B78" s="5"/>
      <c r="C78" s="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5">
      <c r="A79" s="21" t="s">
        <v>72</v>
      </c>
      <c r="B79" s="5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5">
      <c r="A80" s="21" t="s">
        <v>73</v>
      </c>
      <c r="B80" s="5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5">
      <c r="A81" s="23" t="s">
        <v>74</v>
      </c>
      <c r="B81" s="5"/>
      <c r="C81" s="7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5">
      <c r="A82" s="21" t="s">
        <v>75</v>
      </c>
      <c r="B82" s="5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5">
      <c r="A83" s="22" t="s">
        <v>76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2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5.75" x14ac:dyDescent="0.25">
      <c r="A85" s="25" t="s">
        <v>77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93" spans="1:14" x14ac:dyDescent="0.25">
      <c r="A93" s="15" t="s">
        <v>94</v>
      </c>
      <c r="B93" s="14"/>
      <c r="C93" s="16" t="s">
        <v>95</v>
      </c>
      <c r="D93" s="16"/>
    </row>
    <row r="94" spans="1:14" x14ac:dyDescent="0.25">
      <c r="A94" s="17" t="s">
        <v>96</v>
      </c>
      <c r="B94" s="14"/>
      <c r="C94" s="17" t="s">
        <v>97</v>
      </c>
      <c r="D94" s="14"/>
    </row>
  </sheetData>
  <sheetProtection sheet="1" objects="1" scenarios="1" formatCells="0"/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ENERO-2022</vt:lpstr>
      <vt:lpstr>'EJECUCION ENERO-2022'!Área_de_impresión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2022-02-09T12:32:58Z</cp:lastPrinted>
  <dcterms:created xsi:type="dcterms:W3CDTF">2018-04-17T18:57:16Z</dcterms:created>
  <dcterms:modified xsi:type="dcterms:W3CDTF">2022-02-09T12:33:46Z</dcterms:modified>
</cp:coreProperties>
</file>